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RESPALDO IMMUJER\TRANSPARENCIA 4TO TRIMESTRE 2023\CONTABILIDAD\ARTICULO 95\"/>
    </mc:Choice>
  </mc:AlternateContent>
  <bookViews>
    <workbookView xWindow="-120" yWindow="-120" windowWidth="20730" windowHeight="11040"/>
  </bookViews>
  <sheets>
    <sheet name="Reporte de Formatos" sheetId="1" r:id="rId1"/>
    <sheet name="Hidden_1" sheetId="2" r:id="rId2"/>
    <sheet name="Hidden_2" sheetId="3" r:id="rId3"/>
    <sheet name="Hidden_3" sheetId="4" r:id="rId4"/>
    <sheet name="Tabla_499297" sheetId="5" r:id="rId5"/>
    <sheet name="Tabla_499284" sheetId="6" r:id="rId6"/>
    <sheet name="Tabla_499298" sheetId="7" r:id="rId7"/>
    <sheet name="Tabla_499268" sheetId="8" r:id="rId8"/>
    <sheet name="Tabla_499288" sheetId="9" r:id="rId9"/>
    <sheet name="Tabla_499275" sheetId="10" r:id="rId10"/>
    <sheet name="Tabla_499285" sheetId="11" r:id="rId11"/>
    <sheet name="Tabla_499276" sheetId="12" r:id="rId12"/>
    <sheet name="Tabla_499277" sheetId="13" r:id="rId13"/>
    <sheet name="Tabla_499295" sheetId="14" r:id="rId14"/>
    <sheet name="Tabla_499299" sheetId="15" r:id="rId15"/>
    <sheet name="Tabla_499296" sheetId="16" r:id="rId16"/>
    <sheet name="Tabla_499300" sheetId="17" r:id="rId17"/>
  </sheets>
  <definedNames>
    <definedName name="Hidden_13">Hidden_1!$A$1:$A$11</definedName>
    <definedName name="Hidden_211">Hidden_2!$A$1:$A$2</definedName>
    <definedName name="Hidden_312">Hidden_3!$A$1:$A$2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 i="7" l="1"/>
  <c r="C19" i="7"/>
  <c r="D18" i="7"/>
  <c r="C18" i="7"/>
  <c r="D17" i="7"/>
  <c r="C17" i="7"/>
  <c r="D16" i="7"/>
  <c r="C16" i="7"/>
  <c r="D15" i="7"/>
  <c r="C15" i="7"/>
  <c r="D14" i="7"/>
  <c r="C14" i="7"/>
  <c r="D13" i="7"/>
  <c r="C13" i="7"/>
  <c r="D12" i="7"/>
  <c r="C12" i="7"/>
  <c r="D11" i="7"/>
  <c r="C11" i="7"/>
  <c r="D10" i="7"/>
  <c r="C10" i="7"/>
  <c r="D9" i="7"/>
  <c r="C9" i="7"/>
  <c r="D8" i="7"/>
  <c r="C8" i="7"/>
  <c r="D7" i="7"/>
  <c r="C7" i="7"/>
  <c r="D6" i="7"/>
  <c r="C6" i="7"/>
  <c r="D5" i="7"/>
  <c r="C5" i="7"/>
  <c r="D4" i="7"/>
  <c r="C4" i="7"/>
  <c r="P23" i="1"/>
  <c r="N23" i="1"/>
  <c r="P22" i="1"/>
  <c r="N22" i="1"/>
  <c r="P21" i="1"/>
  <c r="N21" i="1"/>
  <c r="P20" i="1"/>
  <c r="N20" i="1"/>
  <c r="P19" i="1"/>
  <c r="N19" i="1"/>
  <c r="P18" i="1"/>
  <c r="N18" i="1"/>
  <c r="P17" i="1"/>
  <c r="N17" i="1"/>
  <c r="P16" i="1"/>
  <c r="N16" i="1"/>
  <c r="P15" i="1"/>
  <c r="N15" i="1"/>
  <c r="P14" i="1"/>
  <c r="N14" i="1"/>
  <c r="P13" i="1"/>
  <c r="N13" i="1"/>
  <c r="P12" i="1"/>
  <c r="N12" i="1"/>
  <c r="P11" i="1"/>
  <c r="N11" i="1"/>
  <c r="P10" i="1"/>
  <c r="N10" i="1"/>
  <c r="P9" i="1"/>
  <c r="N9" i="1"/>
  <c r="P8" i="1"/>
  <c r="N8" i="1"/>
</calcChain>
</file>

<file path=xl/sharedStrings.xml><?xml version="1.0" encoding="utf-8"?>
<sst xmlns="http://schemas.openxmlformats.org/spreadsheetml/2006/main" count="618" uniqueCount="284">
  <si>
    <t>52636</t>
  </si>
  <si>
    <t>TÍTULO</t>
  </si>
  <si>
    <t>NOMBRE CORTO</t>
  </si>
  <si>
    <t>DESCRIPCIÓN</t>
  </si>
  <si>
    <t>Remuneración bruta y neta</t>
  </si>
  <si>
    <t>LTAIPES95FVIA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</si>
  <si>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</si>
  <si>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</si>
  <si>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</si>
  <si>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</si>
  <si>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</si>
  <si>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</si>
  <si>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</si>
  <si>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</si>
  <si>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</si>
  <si>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499278</t>
  </si>
  <si>
    <t>499290</t>
  </si>
  <si>
    <t>499270</t>
  </si>
  <si>
    <t>499291</t>
  </si>
  <si>
    <t>499292</t>
  </si>
  <si>
    <t>499273</t>
  </si>
  <si>
    <t>499279</t>
  </si>
  <si>
    <t>499280</t>
  </si>
  <si>
    <t>499281</t>
  </si>
  <si>
    <t>499274</t>
  </si>
  <si>
    <t>499271</t>
  </si>
  <si>
    <t>499282</t>
  </si>
  <si>
    <t>571633</t>
  </si>
  <si>
    <t>499293</t>
  </si>
  <si>
    <t>499294</t>
  </si>
  <si>
    <t>499283</t>
  </si>
  <si>
    <t>499272</t>
  </si>
  <si>
    <t>499297</t>
  </si>
  <si>
    <t>499284</t>
  </si>
  <si>
    <t>499298</t>
  </si>
  <si>
    <t>499268</t>
  </si>
  <si>
    <t>499288</t>
  </si>
  <si>
    <t>499275</t>
  </si>
  <si>
    <t>499285</t>
  </si>
  <si>
    <t>499276</t>
  </si>
  <si>
    <t>499277</t>
  </si>
  <si>
    <t>499295</t>
  </si>
  <si>
    <t>499299</t>
  </si>
  <si>
    <t>499296</t>
  </si>
  <si>
    <t>499300</t>
  </si>
  <si>
    <t>499286</t>
  </si>
  <si>
    <t>499287</t>
  </si>
  <si>
    <t>499289</t>
  </si>
  <si>
    <t>499269</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</si>
  <si>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</si>
  <si>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</si>
  <si>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</si>
  <si>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</si>
  <si>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</si>
  <si>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</si>
  <si>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</si>
  <si>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</si>
  <si>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</si>
  <si>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</si>
  <si>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</si>
  <si>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</si>
  <si>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01/01/2023 -&gt; Sexo (catálogo)</t>
  </si>
  <si>
    <t>ESTE CRITERIO APLICA A PARTIR DEL 01/01/2023 -&gt;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</si>
  <si>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</si>
  <si>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</si>
  <si>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</si>
  <si>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</si>
  <si>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Tabla_499297</t>
  </si>
  <si>
    <t>Percepciones adicionales en especie y su periodicidad 
Tabla_499284</t>
  </si>
  <si>
    <t>Ingresos, monto bruto y neto, tipo de moneda y su periodicidad 
Tabla_499298</t>
  </si>
  <si>
    <t>Sistemas de compensación, monto bruto y neto, tipo de moneda y su periodicidad 
Tabla_499268</t>
  </si>
  <si>
    <t>Gratificaciones, monto bruto y neto, tipo de moneda y su periodicidad 
Tabla_499288</t>
  </si>
  <si>
    <t>Primas, monto bruto y neto, tipo de moneda y su periodicidad 
Tabla_499275</t>
  </si>
  <si>
    <t>Comisiones, monto bruto y neto, tipo de moneda y su periodicidad 
Tabla_499285</t>
  </si>
  <si>
    <t>Dietas, monto bruto y neto, tipo de moneda y su periodicidad 
Tabla_499276</t>
  </si>
  <si>
    <t>Bonos, monto bruto y neto, tipo de moneda y su periodicidad 
Tabla_499277</t>
  </si>
  <si>
    <t>Estímulos, monto bruto y neto, tipo de moneda y su periodicidad 
Tabla_499295</t>
  </si>
  <si>
    <t>Apoyos económicos, monto bruto y neto, tipo de moneda y su periodicidad 
Tabla_499299</t>
  </si>
  <si>
    <t>Prestaciones económicas, monto bruto y neto, tipo de moneda y su periodicidad 
Tabla_499296</t>
  </si>
  <si>
    <t>Prestaciones en especie y su periodicidad 
Tabla_499300</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</si>
  <si>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</si>
  <si>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</si>
  <si>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</si>
  <si>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</si>
  <si>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</si>
  <si>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</si>
  <si>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</si>
  <si>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</si>
  <si>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</si>
  <si>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</si>
  <si>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</si>
  <si>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</si>
  <si>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</si>
  <si>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</si>
  <si>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</si>
  <si>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</si>
  <si>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</si>
  <si>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</si>
  <si>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</si>
  <si>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64181</t>
  </si>
  <si>
    <t>64182</t>
  </si>
  <si>
    <t>64183</t>
  </si>
  <si>
    <t>64184</t>
  </si>
  <si>
    <t>64185</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</si>
  <si>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</si>
  <si>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</si>
  <si>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</si>
  <si>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</si>
  <si>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</si>
  <si>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</si>
  <si>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64159</t>
  </si>
  <si>
    <t>64160</t>
  </si>
  <si>
    <t>Descripción de las percepciones adicionales en especie</t>
  </si>
  <si>
    <t>Periodicidad de las percepciones adicionales en especie</t>
  </si>
  <si>
    <t>64188</t>
  </si>
  <si>
    <t>64189</t>
  </si>
  <si>
    <t>64190</t>
  </si>
  <si>
    <t>64186</t>
  </si>
  <si>
    <t>64187</t>
  </si>
  <si>
    <t xml:space="preserve">Denominación de los ingresos </t>
  </si>
  <si>
    <t>Monto bruto de los ingresos</t>
  </si>
  <si>
    <t>Monto neto de los ingresos</t>
  </si>
  <si>
    <t>Tipo de moneda de los ingresos</t>
  </si>
  <si>
    <t>Periodicidad de los ingresos</t>
  </si>
  <si>
    <t>64139</t>
  </si>
  <si>
    <t>64140</t>
  </si>
  <si>
    <t>64141</t>
  </si>
  <si>
    <t>64142</t>
  </si>
  <si>
    <t>64143</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</si>
  <si>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</si>
  <si>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</si>
  <si>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</si>
  <si>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</si>
  <si>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</si>
  <si>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64166</t>
  </si>
  <si>
    <t>64167</t>
  </si>
  <si>
    <t>64168</t>
  </si>
  <si>
    <t>64169</t>
  </si>
  <si>
    <t>64170</t>
  </si>
  <si>
    <t>Denominación de las gratificaciones</t>
  </si>
  <si>
    <t>Monto bruto de las gratificaciones</t>
  </si>
  <si>
    <t>Monto neto de las gratificaciones</t>
  </si>
  <si>
    <t xml:space="preserve">Tipo de moneda de las gratificaciones </t>
  </si>
  <si>
    <t>Periodicidad de las gratificaciones</t>
  </si>
  <si>
    <t>64144</t>
  </si>
  <si>
    <t>64145</t>
  </si>
  <si>
    <t>64146</t>
  </si>
  <si>
    <t>64147</t>
  </si>
  <si>
    <t>64148</t>
  </si>
  <si>
    <t>Denominación de las primas</t>
  </si>
  <si>
    <t>Monto bruto de las primas</t>
  </si>
  <si>
    <t>Monto neto de las primas</t>
  </si>
  <si>
    <t xml:space="preserve">Tipo de moneda de las primas </t>
  </si>
  <si>
    <t>Periodicidad de las primas</t>
  </si>
  <si>
    <t>64161</t>
  </si>
  <si>
    <t>64162</t>
  </si>
  <si>
    <t>64163</t>
  </si>
  <si>
    <t>64164</t>
  </si>
  <si>
    <t>64165</t>
  </si>
  <si>
    <t>Denominación de las comisiones</t>
  </si>
  <si>
    <t>Monto bruto de las comisiones</t>
  </si>
  <si>
    <t>Monto neto de las comisiones</t>
  </si>
  <si>
    <t xml:space="preserve">Tipo de moneda de las comisiones </t>
  </si>
  <si>
    <t>Periodicidad de las comisiones</t>
  </si>
  <si>
    <t>64149</t>
  </si>
  <si>
    <t>64150</t>
  </si>
  <si>
    <t>64151</t>
  </si>
  <si>
    <t>64152</t>
  </si>
  <si>
    <t>64153</t>
  </si>
  <si>
    <t>Denominación de las dietas</t>
  </si>
  <si>
    <t>Monto bruto de las dietas</t>
  </si>
  <si>
    <t>Monto neto de las dietas</t>
  </si>
  <si>
    <t>Tipo de moneda de las dietas</t>
  </si>
  <si>
    <t>Periodicidad de las dietas</t>
  </si>
  <si>
    <t>64154</t>
  </si>
  <si>
    <t>64155</t>
  </si>
  <si>
    <t>64156</t>
  </si>
  <si>
    <t>64157</t>
  </si>
  <si>
    <t>64158</t>
  </si>
  <si>
    <t>Denominación de los bonos</t>
  </si>
  <si>
    <t>Monto bruto de los bonos</t>
  </si>
  <si>
    <t>Monto neto de los bonos</t>
  </si>
  <si>
    <t xml:space="preserve">Tipo de moneda de los bonos </t>
  </si>
  <si>
    <t>Periodicidad de los bonos</t>
  </si>
  <si>
    <t>64171</t>
  </si>
  <si>
    <t>64172</t>
  </si>
  <si>
    <t>64173</t>
  </si>
  <si>
    <t>64174</t>
  </si>
  <si>
    <t>64175</t>
  </si>
  <si>
    <t>Denominación de los estímulos</t>
  </si>
  <si>
    <t>Monto bruto de los estímulos</t>
  </si>
  <si>
    <t>Monto neto de los estímulos</t>
  </si>
  <si>
    <t xml:space="preserve">Tipo de moneda de los estímulos </t>
  </si>
  <si>
    <t>Periodicidad de los estímulos</t>
  </si>
  <si>
    <t>64191</t>
  </si>
  <si>
    <t>64192</t>
  </si>
  <si>
    <t>64193</t>
  </si>
  <si>
    <t>64194</t>
  </si>
  <si>
    <t>64195</t>
  </si>
  <si>
    <t>Denominación de los apoyos económicos</t>
  </si>
  <si>
    <t>Monto bruto de los apoyos económicos</t>
  </si>
  <si>
    <t>Monto neto de los apoyos económicos</t>
  </si>
  <si>
    <t xml:space="preserve">Tipo de moneda de los apoyos económicos </t>
  </si>
  <si>
    <t>Periodicidad de los apoyos económicos</t>
  </si>
  <si>
    <t>64176</t>
  </si>
  <si>
    <t>64177</t>
  </si>
  <si>
    <t>64178</t>
  </si>
  <si>
    <t>64179</t>
  </si>
  <si>
    <t>64180</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</si>
  <si>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</si>
  <si>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</si>
  <si>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</si>
  <si>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</si>
  <si>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</si>
  <si>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64196</t>
  </si>
  <si>
    <t>64197</t>
  </si>
  <si>
    <t>Descripción de las prestaciones en especie</t>
  </si>
  <si>
    <t>Periodicidad de las prestaciones en especie</t>
  </si>
  <si>
    <t>DIRECCIÓN</t>
  </si>
  <si>
    <t>DIRECTORA</t>
  </si>
  <si>
    <t>DIRECCION</t>
  </si>
  <si>
    <t>MARIA PAULA EMMA EMILIA</t>
  </si>
  <si>
    <t xml:space="preserve">RODRIGUEZ </t>
  </si>
  <si>
    <t>CHOREÑO</t>
  </si>
  <si>
    <t>PESO</t>
  </si>
  <si>
    <t>CONTABILIDAD</t>
  </si>
  <si>
    <t>ORGANO INTERNO DE CONTROL</t>
  </si>
  <si>
    <t xml:space="preserve">ODIL </t>
  </si>
  <si>
    <t>MANZANARES</t>
  </si>
  <si>
    <t>JUAREZ</t>
  </si>
  <si>
    <t>COORDINADORA</t>
  </si>
  <si>
    <t>LORENIA</t>
  </si>
  <si>
    <t>CASTRO</t>
  </si>
  <si>
    <t>BALDENEBRO</t>
  </si>
  <si>
    <t>UNIDAD DE TRANSPARENCIA</t>
  </si>
  <si>
    <t xml:space="preserve">LILIA LIZETT </t>
  </si>
  <si>
    <t xml:space="preserve">ANDA </t>
  </si>
  <si>
    <t>MONTOYA</t>
  </si>
  <si>
    <t>VINCULACIÓN</t>
  </si>
  <si>
    <t>SUBDIRECCIÓN</t>
  </si>
  <si>
    <t>IRMA PATRICIA</t>
  </si>
  <si>
    <t>OLIVAS</t>
  </si>
  <si>
    <t>ROMERO</t>
  </si>
  <si>
    <t>PSICOLOGIA</t>
  </si>
  <si>
    <t>COORDINADOR</t>
  </si>
  <si>
    <t>JURIDICO</t>
  </si>
  <si>
    <t>EDWIN ALFONSO</t>
  </si>
  <si>
    <t xml:space="preserve">LIZARRAGA </t>
  </si>
  <si>
    <t>OLETA</t>
  </si>
  <si>
    <t>TRANSVERSALIZACIÓN</t>
  </si>
  <si>
    <t>JOANA CAROLINA</t>
  </si>
  <si>
    <t>VILLAREAL</t>
  </si>
  <si>
    <t>TRABAJO SOCIAL</t>
  </si>
  <si>
    <t xml:space="preserve">ROSA MARIA </t>
  </si>
  <si>
    <t>QUIÑONEZ</t>
  </si>
  <si>
    <t>AUXILIAR</t>
  </si>
  <si>
    <t>MARIELIZA</t>
  </si>
  <si>
    <t>VALDEZ</t>
  </si>
  <si>
    <t>LIZARRAGA</t>
  </si>
  <si>
    <t>ADRIANA</t>
  </si>
  <si>
    <t>VAZQUEZ</t>
  </si>
  <si>
    <t>VIERA</t>
  </si>
  <si>
    <t>RECEPCION</t>
  </si>
  <si>
    <t>BERTHA GUADALUPE</t>
  </si>
  <si>
    <t>MARTINEZ</t>
  </si>
  <si>
    <t>SIFUENTES</t>
  </si>
  <si>
    <t>GUADALUPE</t>
  </si>
  <si>
    <t xml:space="preserve">SARABIA </t>
  </si>
  <si>
    <t>PARENTE</t>
  </si>
  <si>
    <t>COMUNICACIÓN</t>
  </si>
  <si>
    <t>ELSY RUBI</t>
  </si>
  <si>
    <t>TIRADO</t>
  </si>
  <si>
    <t>MAYORQUIN</t>
  </si>
  <si>
    <t xml:space="preserve">ADELINA </t>
  </si>
  <si>
    <t>SANCHEZ</t>
  </si>
  <si>
    <t>KIMBERLY</t>
  </si>
  <si>
    <t>OSUNA</t>
  </si>
  <si>
    <t>MUÑOZ</t>
  </si>
  <si>
    <t>JOSE LUIS</t>
  </si>
  <si>
    <t>MENSUAL</t>
  </si>
  <si>
    <t xml:space="preserve">PESO </t>
  </si>
  <si>
    <t>AGUINALDO</t>
  </si>
  <si>
    <t>ANUAL</t>
  </si>
  <si>
    <t xml:space="preserve">EL CRITERIO 19 DESCRIPCION DE LAS PERCEPCIONES ADICIONALES EN ESPECIE COMO EL CRITERIO 20 PERIODICIDAD DE LAS PERCEPCIONES ADICIONALES EN ESPECIE SE DEJO EN BLANCO EN VIRTUD DE QUE IMMUJER EN ESTE PERIODO NO PAGO NINGUNA PERCEPCION EN ESPECIE. EL CRITERIO 41 DENOMINACION DE LAS COMISIONES, CRITERIO 42 MONTO BRUTO DE LAS COMISIONES, CRITERIO 43 MONTO NETO DE LAS COMISIONES, CRITERIO 44 TIPO DE MONEDA DE LAS COMISIONES Y CRITERIO 45 PERIODICIDAD DE LAS COMISIONES SE DEJO EN BLANCO EN VIRTUD DE QUE NO SE PAGO NINGUNA PERCEPCION POR CONCEPTO DE COMISIONES EN ESTE PERIODO. EL CRITERIO 46 DENOMINACION DE LAS DIETAS, CRITERIO 47 MONTO BRUTO DE LAS DIETAS, CRITERIO 48 MONTO NETO DE LAS DIETAS, CRITERIO 49 TIPO DE MONEDA DE LAS DIETAS Y EL CRITERIO 50 PERIODICIDAD DE LAS DIETAS SE DEJO EN BLANCO EN VIRTUD DE QUE NO SE PAGO NINGUNA PERCEPCION POR CONCEPTO DE DIETAS EN ESTE PERIODO A INFORMAR. EL CRITERIO 71 DESCRIPCION DE LAS PRESTACIONES EN ESPECIE Y EL CRITERIO 72 PERIODICIDAD DE LAS PRESTACIONES EN ESPECIE SE DEJO EN BLANCO EN VIRTUD DE QUE IMMUJER NO EFECTUO PAGOS EN ESPECIE EN ESTE PERIODO A INFORMAR. EL MONTO NETO DE LAS PERCEPCIONES ADICIONALES EN DINERO, LOS INGRESOS, LOS SISTEMAS DE COMPENSACION, LAS GRATIFICACIONES, LAS PRIMAS, LOS BONOS, LOS ESTIMULOS, LOS APOYOS ECONOMICOS Y LAS PRESTACIONES ECONOMICAS QUE SE MUESTRAN EN CADA UNA DE LAS TABLAS DE ESTA FRACCION ES EL MISMO QUE EL MONTO BRUTO, DEBIDO A QUE EL SISTEMA QUE SE MANEJA DE NOMINA, NOS PROPORCIONA EL IMPUESTO GENERAL Y NO POR CONCEPTO PAGADO INDIVIDUAL, EL INGRESO POR CONCEPTO DE SUELDOS MENOS IMPUESTOS Y OTRAS DUDUCCIONES DEL TRABAJADOR SE REFLEJA EN EL CRITERIO 12 MONTO DE LA REMUNERACION MENSUAL NETA.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</si>
</sst>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rgb="FF33333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3"/>
  <sheetViews>
    <sheetView tabSelected="1" topLeftCell="A7" workbookViewId="0">
      <selection activeCell="A15" sqref="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9.42578125" bestFit="1" customWidth="1"/>
    <col min="8" max="8" width="17.42578125" bestFit="1" customWidth="1"/>
    <col min="9" max="9" width="26.140625" bestFit="1" customWidth="1"/>
    <col min="10" max="10" width="13.5703125" bestFit="1" customWidth="1"/>
    <col min="11" max="11" width="15.42578125" bestFit="1" customWidth="1"/>
    <col min="12" max="12" width="75" bestFit="1" customWidth="1"/>
    <col min="13" max="13" width="58.7109375" bestFit="1" customWidth="1"/>
    <col min="14" max="14" width="47.28515625" bestFit="1" customWidth="1"/>
    <col min="15" max="15" width="36.7109375" bestFit="1" customWidth="1"/>
    <col min="16" max="16" width="46.5703125" bestFit="1" customWidth="1"/>
    <col min="17" max="17" width="36"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46" bestFit="1" customWidth="1"/>
    <col min="31" max="31" width="73.140625" bestFit="1" customWidth="1"/>
    <col min="32" max="32" width="17.5703125" bestFit="1" customWidth="1"/>
    <col min="33" max="33" width="20.140625" bestFit="1" customWidth="1"/>
    <col min="34" max="34" width="8" bestFit="1" customWidth="1"/>
  </cols>
  <sheetData>
    <row r="1" spans="1:34" hidden="1" x14ac:dyDescent="0.25">
      <c r="A1" t="s">
        <v>0</v>
      </c>
    </row>
    <row r="2" spans="1:34" x14ac:dyDescent="0.25">
      <c r="A2" s="7" t="s">
        <v>1</v>
      </c>
      <c r="B2" s="8"/>
      <c r="C2" s="8"/>
      <c r="D2" s="7" t="s">
        <v>2</v>
      </c>
      <c r="E2" s="8"/>
      <c r="F2" s="8"/>
      <c r="G2" s="7" t="s">
        <v>3</v>
      </c>
      <c r="H2" s="8"/>
      <c r="I2" s="8"/>
    </row>
    <row r="3" spans="1:34" x14ac:dyDescent="0.25">
      <c r="A3" s="9" t="s">
        <v>4</v>
      </c>
      <c r="B3" s="8"/>
      <c r="C3" s="8"/>
      <c r="D3" s="9" t="s">
        <v>5</v>
      </c>
      <c r="E3" s="8"/>
      <c r="F3" s="8"/>
      <c r="G3" s="9" t="s">
        <v>6</v>
      </c>
      <c r="H3" s="8"/>
      <c r="I3" s="8"/>
    </row>
    <row r="4" spans="1:34" hidden="1" x14ac:dyDescent="0.25">
      <c r="A4" t="s">
        <v>7</v>
      </c>
      <c r="B4" t="s">
        <v>8</v>
      </c>
      <c r="C4" t="s">
        <v>8</v>
      </c>
      <c r="D4" t="s">
        <v>9</v>
      </c>
      <c r="E4" t="s">
        <v>7</v>
      </c>
      <c r="F4" t="s">
        <v>10</v>
      </c>
      <c r="G4" t="s">
        <v>10</v>
      </c>
      <c r="H4" t="s">
        <v>10</v>
      </c>
      <c r="I4" t="s">
        <v>7</v>
      </c>
      <c r="J4" t="s">
        <v>7</v>
      </c>
      <c r="K4" t="s">
        <v>7</v>
      </c>
      <c r="L4" t="s">
        <v>9</v>
      </c>
      <c r="M4" t="s">
        <v>9</v>
      </c>
      <c r="N4" t="s">
        <v>11</v>
      </c>
      <c r="O4" t="s">
        <v>7</v>
      </c>
      <c r="P4" t="s">
        <v>11</v>
      </c>
      <c r="Q4" t="s">
        <v>7</v>
      </c>
      <c r="R4" t="s">
        <v>12</v>
      </c>
      <c r="S4" t="s">
        <v>12</v>
      </c>
      <c r="T4" t="s">
        <v>12</v>
      </c>
      <c r="U4" t="s">
        <v>12</v>
      </c>
      <c r="V4" t="s">
        <v>12</v>
      </c>
      <c r="W4" t="s">
        <v>12</v>
      </c>
      <c r="X4" t="s">
        <v>12</v>
      </c>
      <c r="Y4" t="s">
        <v>12</v>
      </c>
      <c r="Z4" t="s">
        <v>12</v>
      </c>
      <c r="AA4" t="s">
        <v>12</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2023</v>
      </c>
      <c r="B8" s="3">
        <v>45200</v>
      </c>
      <c r="C8" s="3">
        <v>45291</v>
      </c>
      <c r="D8" t="s">
        <v>92</v>
      </c>
      <c r="E8" s="5">
        <v>48</v>
      </c>
      <c r="F8" t="s">
        <v>218</v>
      </c>
      <c r="G8" t="s">
        <v>219</v>
      </c>
      <c r="H8" t="s">
        <v>220</v>
      </c>
      <c r="I8" t="s">
        <v>221</v>
      </c>
      <c r="J8" t="s">
        <v>222</v>
      </c>
      <c r="K8" t="s">
        <v>223</v>
      </c>
      <c r="L8" t="s">
        <v>95</v>
      </c>
      <c r="M8" t="s">
        <v>98</v>
      </c>
      <c r="N8">
        <f>22392.6*2</f>
        <v>44785.2</v>
      </c>
      <c r="O8" t="s">
        <v>224</v>
      </c>
      <c r="P8">
        <f>18281*2</f>
        <v>36562</v>
      </c>
      <c r="Q8" t="s">
        <v>224</v>
      </c>
      <c r="T8">
        <v>1</v>
      </c>
      <c r="V8">
        <v>1</v>
      </c>
      <c r="AE8" t="s">
        <v>225</v>
      </c>
      <c r="AF8" s="3">
        <v>45296</v>
      </c>
      <c r="AG8" s="3">
        <v>45291</v>
      </c>
      <c r="AH8" s="4" t="s">
        <v>283</v>
      </c>
    </row>
    <row r="9" spans="1:34" x14ac:dyDescent="0.25">
      <c r="A9">
        <v>2023</v>
      </c>
      <c r="B9" s="3">
        <v>45200</v>
      </c>
      <c r="C9" s="3">
        <v>45291</v>
      </c>
      <c r="D9" t="s">
        <v>92</v>
      </c>
      <c r="E9" s="5">
        <v>49</v>
      </c>
      <c r="F9" t="s">
        <v>226</v>
      </c>
      <c r="G9" t="s">
        <v>226</v>
      </c>
      <c r="H9" t="s">
        <v>220</v>
      </c>
      <c r="I9" t="s">
        <v>227</v>
      </c>
      <c r="J9" t="s">
        <v>228</v>
      </c>
      <c r="K9" t="s">
        <v>229</v>
      </c>
      <c r="L9" t="s">
        <v>95</v>
      </c>
      <c r="M9" t="s">
        <v>98</v>
      </c>
      <c r="N9">
        <f>12113.85*2</f>
        <v>24227.7</v>
      </c>
      <c r="O9" t="s">
        <v>224</v>
      </c>
      <c r="P9">
        <f>10349.39*2</f>
        <v>20698.78</v>
      </c>
      <c r="Q9" t="s">
        <v>224</v>
      </c>
      <c r="T9">
        <v>2</v>
      </c>
      <c r="V9">
        <v>2</v>
      </c>
      <c r="AE9" t="s">
        <v>225</v>
      </c>
      <c r="AF9" s="3">
        <v>45296</v>
      </c>
      <c r="AG9" s="3">
        <v>45291</v>
      </c>
      <c r="AH9" s="4" t="s">
        <v>283</v>
      </c>
    </row>
    <row r="10" spans="1:34" x14ac:dyDescent="0.25">
      <c r="A10">
        <v>2023</v>
      </c>
      <c r="B10" s="3">
        <v>45200</v>
      </c>
      <c r="C10" s="3">
        <v>45291</v>
      </c>
      <c r="D10" t="s">
        <v>92</v>
      </c>
      <c r="E10" s="5">
        <v>18</v>
      </c>
      <c r="F10" t="s">
        <v>225</v>
      </c>
      <c r="G10" t="s">
        <v>230</v>
      </c>
      <c r="H10" t="s">
        <v>220</v>
      </c>
      <c r="I10" t="s">
        <v>231</v>
      </c>
      <c r="J10" t="s">
        <v>232</v>
      </c>
      <c r="K10" t="s">
        <v>233</v>
      </c>
      <c r="L10" t="s">
        <v>95</v>
      </c>
      <c r="M10" t="s">
        <v>98</v>
      </c>
      <c r="N10">
        <f>12113.85*2</f>
        <v>24227.7</v>
      </c>
      <c r="O10" t="s">
        <v>224</v>
      </c>
      <c r="P10">
        <f>10349.39*2</f>
        <v>20698.78</v>
      </c>
      <c r="Q10" t="s">
        <v>224</v>
      </c>
      <c r="T10">
        <v>3</v>
      </c>
      <c r="V10" s="6">
        <v>3</v>
      </c>
      <c r="W10" s="6"/>
      <c r="AE10" t="s">
        <v>225</v>
      </c>
      <c r="AF10" s="3">
        <v>45296</v>
      </c>
      <c r="AG10" s="3">
        <v>45291</v>
      </c>
      <c r="AH10" s="4" t="s">
        <v>283</v>
      </c>
    </row>
    <row r="11" spans="1:34" x14ac:dyDescent="0.25">
      <c r="A11">
        <v>2023</v>
      </c>
      <c r="B11" s="3">
        <v>45200</v>
      </c>
      <c r="C11" s="3">
        <v>45291</v>
      </c>
      <c r="D11" t="s">
        <v>92</v>
      </c>
      <c r="E11" s="5">
        <v>51</v>
      </c>
      <c r="F11" t="s">
        <v>234</v>
      </c>
      <c r="G11" t="s">
        <v>230</v>
      </c>
      <c r="H11" t="s">
        <v>220</v>
      </c>
      <c r="I11" t="s">
        <v>235</v>
      </c>
      <c r="J11" t="s">
        <v>236</v>
      </c>
      <c r="K11" t="s">
        <v>237</v>
      </c>
      <c r="L11" t="s">
        <v>95</v>
      </c>
      <c r="M11" t="s">
        <v>98</v>
      </c>
      <c r="N11">
        <f>7219.2*2</f>
        <v>14438.4</v>
      </c>
      <c r="O11" t="s">
        <v>224</v>
      </c>
      <c r="P11">
        <f t="shared" ref="P11:P16" si="0">6485.67*2</f>
        <v>12971.34</v>
      </c>
      <c r="Q11" t="s">
        <v>224</v>
      </c>
      <c r="T11">
        <v>4</v>
      </c>
      <c r="V11" s="6">
        <v>4</v>
      </c>
      <c r="W11" s="6"/>
      <c r="AE11" t="s">
        <v>225</v>
      </c>
      <c r="AF11" s="3">
        <v>45296</v>
      </c>
      <c r="AG11" s="3">
        <v>45291</v>
      </c>
      <c r="AH11" s="4" t="s">
        <v>283</v>
      </c>
    </row>
    <row r="12" spans="1:34" x14ac:dyDescent="0.25">
      <c r="A12">
        <v>2023</v>
      </c>
      <c r="B12" s="3">
        <v>45200</v>
      </c>
      <c r="C12" s="3">
        <v>45291</v>
      </c>
      <c r="D12" t="s">
        <v>92</v>
      </c>
      <c r="E12" s="5">
        <v>55</v>
      </c>
      <c r="F12" t="s">
        <v>238</v>
      </c>
      <c r="G12" t="s">
        <v>230</v>
      </c>
      <c r="H12" t="s">
        <v>239</v>
      </c>
      <c r="I12" t="s">
        <v>240</v>
      </c>
      <c r="J12" t="s">
        <v>241</v>
      </c>
      <c r="K12" t="s">
        <v>242</v>
      </c>
      <c r="L12" t="s">
        <v>95</v>
      </c>
      <c r="M12" t="s">
        <v>98</v>
      </c>
      <c r="N12">
        <f t="shared" ref="N12:N16" si="1">7219.2*2</f>
        <v>14438.4</v>
      </c>
      <c r="O12" t="s">
        <v>224</v>
      </c>
      <c r="P12">
        <f t="shared" si="0"/>
        <v>12971.34</v>
      </c>
      <c r="Q12" t="s">
        <v>224</v>
      </c>
      <c r="T12">
        <v>5</v>
      </c>
      <c r="V12" s="6">
        <v>5</v>
      </c>
      <c r="W12" s="6"/>
      <c r="AE12" t="s">
        <v>225</v>
      </c>
      <c r="AF12" s="3">
        <v>45296</v>
      </c>
      <c r="AG12" s="3">
        <v>45291</v>
      </c>
      <c r="AH12" s="4" t="s">
        <v>283</v>
      </c>
    </row>
    <row r="13" spans="1:34" x14ac:dyDescent="0.25">
      <c r="A13">
        <v>2023</v>
      </c>
      <c r="B13" s="3">
        <v>45200</v>
      </c>
      <c r="C13" s="3">
        <v>45291</v>
      </c>
      <c r="D13" t="s">
        <v>92</v>
      </c>
      <c r="E13" s="5">
        <v>33</v>
      </c>
      <c r="F13" t="s">
        <v>243</v>
      </c>
      <c r="G13" t="s">
        <v>230</v>
      </c>
      <c r="H13" t="s">
        <v>239</v>
      </c>
      <c r="I13" t="s">
        <v>256</v>
      </c>
      <c r="J13" t="s">
        <v>257</v>
      </c>
      <c r="K13" t="s">
        <v>258</v>
      </c>
      <c r="L13" t="s">
        <v>95</v>
      </c>
      <c r="M13" t="s">
        <v>97</v>
      </c>
      <c r="N13">
        <f t="shared" si="1"/>
        <v>14438.4</v>
      </c>
      <c r="O13" t="s">
        <v>224</v>
      </c>
      <c r="P13">
        <f t="shared" si="0"/>
        <v>12971.34</v>
      </c>
      <c r="Q13" t="s">
        <v>224</v>
      </c>
      <c r="T13">
        <v>6</v>
      </c>
      <c r="V13" s="6">
        <v>6</v>
      </c>
      <c r="W13" s="6"/>
      <c r="AE13" t="s">
        <v>225</v>
      </c>
      <c r="AF13" s="3">
        <v>45296</v>
      </c>
      <c r="AG13" s="3">
        <v>45291</v>
      </c>
      <c r="AH13" s="4" t="s">
        <v>283</v>
      </c>
    </row>
    <row r="14" spans="1:34" x14ac:dyDescent="0.25">
      <c r="A14">
        <v>2023</v>
      </c>
      <c r="B14" s="3">
        <v>45200</v>
      </c>
      <c r="C14" s="3">
        <v>45291</v>
      </c>
      <c r="D14" t="s">
        <v>92</v>
      </c>
      <c r="E14" s="5">
        <v>40</v>
      </c>
      <c r="F14" t="s">
        <v>245</v>
      </c>
      <c r="G14" t="s">
        <v>244</v>
      </c>
      <c r="H14" t="s">
        <v>239</v>
      </c>
      <c r="I14" t="s">
        <v>246</v>
      </c>
      <c r="J14" t="s">
        <v>247</v>
      </c>
      <c r="K14" t="s">
        <v>248</v>
      </c>
      <c r="L14" t="s">
        <v>96</v>
      </c>
      <c r="M14" t="s">
        <v>97</v>
      </c>
      <c r="N14">
        <f t="shared" si="1"/>
        <v>14438.4</v>
      </c>
      <c r="O14" t="s">
        <v>224</v>
      </c>
      <c r="P14">
        <f t="shared" si="0"/>
        <v>12971.34</v>
      </c>
      <c r="Q14" t="s">
        <v>224</v>
      </c>
      <c r="T14">
        <v>7</v>
      </c>
      <c r="V14" s="6">
        <v>7</v>
      </c>
      <c r="W14" s="6"/>
      <c r="AE14" t="s">
        <v>225</v>
      </c>
      <c r="AF14" s="3">
        <v>45296</v>
      </c>
      <c r="AG14" s="3">
        <v>45291</v>
      </c>
      <c r="AH14" s="4" t="s">
        <v>283</v>
      </c>
    </row>
    <row r="15" spans="1:34" x14ac:dyDescent="0.25">
      <c r="A15">
        <v>2023</v>
      </c>
      <c r="B15" s="3">
        <v>45200</v>
      </c>
      <c r="C15" s="3">
        <v>45291</v>
      </c>
      <c r="D15" t="s">
        <v>92</v>
      </c>
      <c r="E15" s="5">
        <v>63</v>
      </c>
      <c r="F15" t="s">
        <v>249</v>
      </c>
      <c r="G15" t="s">
        <v>230</v>
      </c>
      <c r="H15" t="s">
        <v>239</v>
      </c>
      <c r="I15" t="s">
        <v>250</v>
      </c>
      <c r="J15" t="s">
        <v>251</v>
      </c>
      <c r="L15" t="s">
        <v>95</v>
      </c>
      <c r="M15" t="s">
        <v>98</v>
      </c>
      <c r="N15">
        <f t="shared" si="1"/>
        <v>14438.4</v>
      </c>
      <c r="O15" t="s">
        <v>224</v>
      </c>
      <c r="P15">
        <f t="shared" si="0"/>
        <v>12971.34</v>
      </c>
      <c r="Q15" t="s">
        <v>224</v>
      </c>
      <c r="T15">
        <v>8</v>
      </c>
      <c r="V15" s="6">
        <v>8</v>
      </c>
      <c r="W15" s="6"/>
      <c r="AE15" t="s">
        <v>225</v>
      </c>
      <c r="AF15" s="3">
        <v>45296</v>
      </c>
      <c r="AG15" s="3">
        <v>45291</v>
      </c>
      <c r="AH15" s="4" t="s">
        <v>283</v>
      </c>
    </row>
    <row r="16" spans="1:34" x14ac:dyDescent="0.25">
      <c r="A16">
        <v>2023</v>
      </c>
      <c r="B16" s="3">
        <v>45200</v>
      </c>
      <c r="C16" s="3">
        <v>45291</v>
      </c>
      <c r="D16" t="s">
        <v>92</v>
      </c>
      <c r="E16" s="5">
        <v>60</v>
      </c>
      <c r="F16" t="s">
        <v>252</v>
      </c>
      <c r="G16" t="s">
        <v>230</v>
      </c>
      <c r="H16" t="s">
        <v>239</v>
      </c>
      <c r="I16" t="s">
        <v>253</v>
      </c>
      <c r="J16" t="s">
        <v>222</v>
      </c>
      <c r="K16" t="s">
        <v>254</v>
      </c>
      <c r="L16" t="s">
        <v>95</v>
      </c>
      <c r="M16" t="s">
        <v>98</v>
      </c>
      <c r="N16">
        <f t="shared" si="1"/>
        <v>14438.4</v>
      </c>
      <c r="O16" t="s">
        <v>224</v>
      </c>
      <c r="P16">
        <f t="shared" si="0"/>
        <v>12971.34</v>
      </c>
      <c r="Q16" t="s">
        <v>224</v>
      </c>
      <c r="T16">
        <v>9</v>
      </c>
      <c r="V16" s="6">
        <v>9</v>
      </c>
      <c r="W16" s="6"/>
      <c r="AE16" t="s">
        <v>225</v>
      </c>
      <c r="AF16" s="3">
        <v>45296</v>
      </c>
      <c r="AG16" s="3">
        <v>45291</v>
      </c>
      <c r="AH16" s="4" t="s">
        <v>283</v>
      </c>
    </row>
    <row r="17" spans="1:34" x14ac:dyDescent="0.25">
      <c r="A17">
        <v>2023</v>
      </c>
      <c r="B17" s="3">
        <v>45200</v>
      </c>
      <c r="C17" s="3">
        <v>45291</v>
      </c>
      <c r="D17" t="s">
        <v>92</v>
      </c>
      <c r="E17" s="5">
        <v>41</v>
      </c>
      <c r="F17" t="s">
        <v>243</v>
      </c>
      <c r="G17" t="s">
        <v>255</v>
      </c>
      <c r="H17" t="s">
        <v>239</v>
      </c>
      <c r="I17" t="s">
        <v>278</v>
      </c>
      <c r="J17" t="s">
        <v>277</v>
      </c>
      <c r="K17" t="s">
        <v>242</v>
      </c>
      <c r="L17" t="s">
        <v>96</v>
      </c>
      <c r="M17" t="s">
        <v>98</v>
      </c>
      <c r="N17">
        <f>6729.9*2</f>
        <v>13459.8</v>
      </c>
      <c r="O17" t="s">
        <v>224</v>
      </c>
      <c r="P17">
        <f>6084.05*2</f>
        <v>12168.1</v>
      </c>
      <c r="Q17" t="s">
        <v>224</v>
      </c>
      <c r="T17">
        <v>10</v>
      </c>
      <c r="V17" s="6">
        <v>10</v>
      </c>
      <c r="W17" s="6"/>
      <c r="AE17" t="s">
        <v>225</v>
      </c>
      <c r="AF17" s="3">
        <v>45296</v>
      </c>
      <c r="AG17" s="3">
        <v>45291</v>
      </c>
      <c r="AH17" s="4" t="s">
        <v>283</v>
      </c>
    </row>
    <row r="18" spans="1:34" x14ac:dyDescent="0.25">
      <c r="A18">
        <v>2023</v>
      </c>
      <c r="B18" s="3">
        <v>45200</v>
      </c>
      <c r="C18" s="3">
        <v>45291</v>
      </c>
      <c r="D18" t="s">
        <v>92</v>
      </c>
      <c r="E18" s="5">
        <v>44</v>
      </c>
      <c r="F18" t="s">
        <v>243</v>
      </c>
      <c r="G18" t="s">
        <v>255</v>
      </c>
      <c r="H18" t="s">
        <v>239</v>
      </c>
      <c r="I18" t="s">
        <v>259</v>
      </c>
      <c r="J18" t="s">
        <v>260</v>
      </c>
      <c r="K18" t="s">
        <v>261</v>
      </c>
      <c r="L18" t="s">
        <v>95</v>
      </c>
      <c r="M18" t="s">
        <v>98</v>
      </c>
      <c r="N18">
        <f>6729.9*2</f>
        <v>13459.8</v>
      </c>
      <c r="O18" t="s">
        <v>224</v>
      </c>
      <c r="P18">
        <f>6084.05*2</f>
        <v>12168.1</v>
      </c>
      <c r="Q18" t="s">
        <v>224</v>
      </c>
      <c r="T18">
        <v>11</v>
      </c>
      <c r="V18" s="6">
        <v>11</v>
      </c>
      <c r="W18" s="6"/>
      <c r="AE18" t="s">
        <v>225</v>
      </c>
      <c r="AF18" s="3">
        <v>45296</v>
      </c>
      <c r="AG18" s="3">
        <v>45291</v>
      </c>
      <c r="AH18" s="4" t="s">
        <v>283</v>
      </c>
    </row>
    <row r="19" spans="1:34" x14ac:dyDescent="0.25">
      <c r="A19">
        <v>2023</v>
      </c>
      <c r="B19" s="3">
        <v>45200</v>
      </c>
      <c r="C19" s="3">
        <v>45291</v>
      </c>
      <c r="D19" t="s">
        <v>92</v>
      </c>
      <c r="E19" s="5">
        <v>52</v>
      </c>
      <c r="F19" t="s">
        <v>262</v>
      </c>
      <c r="G19" t="s">
        <v>262</v>
      </c>
      <c r="H19" t="s">
        <v>220</v>
      </c>
      <c r="I19" t="s">
        <v>263</v>
      </c>
      <c r="J19" t="s">
        <v>264</v>
      </c>
      <c r="K19" t="s">
        <v>265</v>
      </c>
      <c r="L19" t="s">
        <v>95</v>
      </c>
      <c r="M19" t="s">
        <v>98</v>
      </c>
      <c r="N19">
        <f>5812.5*2</f>
        <v>11625</v>
      </c>
      <c r="O19" t="s">
        <v>224</v>
      </c>
      <c r="P19">
        <f>5320*2</f>
        <v>10640</v>
      </c>
      <c r="Q19" t="s">
        <v>224</v>
      </c>
      <c r="T19">
        <v>12</v>
      </c>
      <c r="V19" s="6">
        <v>12</v>
      </c>
      <c r="W19" s="6"/>
      <c r="AE19" t="s">
        <v>225</v>
      </c>
      <c r="AF19" s="3">
        <v>45296</v>
      </c>
      <c r="AG19" s="3">
        <v>45291</v>
      </c>
      <c r="AH19" s="4" t="s">
        <v>283</v>
      </c>
    </row>
    <row r="20" spans="1:34" x14ac:dyDescent="0.25">
      <c r="A20">
        <v>2023</v>
      </c>
      <c r="B20" s="3">
        <v>45200</v>
      </c>
      <c r="C20" s="3">
        <v>45291</v>
      </c>
      <c r="D20" t="s">
        <v>92</v>
      </c>
      <c r="E20" s="5">
        <v>50</v>
      </c>
      <c r="F20" t="s">
        <v>225</v>
      </c>
      <c r="G20" t="s">
        <v>255</v>
      </c>
      <c r="H20" t="s">
        <v>220</v>
      </c>
      <c r="I20" t="s">
        <v>266</v>
      </c>
      <c r="J20" t="s">
        <v>267</v>
      </c>
      <c r="K20" t="s">
        <v>268</v>
      </c>
      <c r="L20" t="s">
        <v>95</v>
      </c>
      <c r="M20" t="s">
        <v>98</v>
      </c>
      <c r="N20">
        <f>6729.9*2</f>
        <v>13459.8</v>
      </c>
      <c r="O20" t="s">
        <v>224</v>
      </c>
      <c r="P20">
        <f>6084.05*2</f>
        <v>12168.1</v>
      </c>
      <c r="Q20" t="s">
        <v>224</v>
      </c>
      <c r="T20">
        <v>13</v>
      </c>
      <c r="V20" s="6">
        <v>13</v>
      </c>
      <c r="W20" s="6"/>
      <c r="AE20" t="s">
        <v>225</v>
      </c>
      <c r="AF20" s="3">
        <v>45296</v>
      </c>
      <c r="AG20" s="3">
        <v>45291</v>
      </c>
      <c r="AH20" s="4" t="s">
        <v>283</v>
      </c>
    </row>
    <row r="21" spans="1:34" x14ac:dyDescent="0.25">
      <c r="A21">
        <v>2023</v>
      </c>
      <c r="B21" s="3">
        <v>45200</v>
      </c>
      <c r="C21" s="3">
        <v>45291</v>
      </c>
      <c r="D21" t="s">
        <v>92</v>
      </c>
      <c r="E21" s="5">
        <v>54</v>
      </c>
      <c r="F21" t="s">
        <v>269</v>
      </c>
      <c r="G21" t="s">
        <v>230</v>
      </c>
      <c r="H21" t="s">
        <v>220</v>
      </c>
      <c r="I21" t="s">
        <v>270</v>
      </c>
      <c r="J21" t="s">
        <v>271</v>
      </c>
      <c r="K21" t="s">
        <v>272</v>
      </c>
      <c r="L21" t="s">
        <v>95</v>
      </c>
      <c r="M21" t="s">
        <v>98</v>
      </c>
      <c r="N21">
        <f t="shared" ref="N21" si="2">7219.2*2</f>
        <v>14438.4</v>
      </c>
      <c r="O21" t="s">
        <v>224</v>
      </c>
      <c r="P21">
        <f>6485.67*2</f>
        <v>12971.34</v>
      </c>
      <c r="Q21" t="s">
        <v>224</v>
      </c>
      <c r="T21">
        <v>14</v>
      </c>
      <c r="V21" s="6">
        <v>14</v>
      </c>
      <c r="W21" s="6"/>
      <c r="AE21" t="s">
        <v>225</v>
      </c>
      <c r="AF21" s="3">
        <v>45296</v>
      </c>
      <c r="AG21" s="3">
        <v>45291</v>
      </c>
      <c r="AH21" s="4" t="s">
        <v>283</v>
      </c>
    </row>
    <row r="22" spans="1:34" x14ac:dyDescent="0.25">
      <c r="A22">
        <v>2023</v>
      </c>
      <c r="B22" s="3">
        <v>45200</v>
      </c>
      <c r="C22" s="3">
        <v>45291</v>
      </c>
      <c r="D22" t="s">
        <v>92</v>
      </c>
      <c r="E22" s="5">
        <v>65</v>
      </c>
      <c r="F22" t="s">
        <v>252</v>
      </c>
      <c r="G22" t="s">
        <v>255</v>
      </c>
      <c r="H22" t="s">
        <v>239</v>
      </c>
      <c r="I22" t="s">
        <v>273</v>
      </c>
      <c r="J22" t="s">
        <v>222</v>
      </c>
      <c r="K22" t="s">
        <v>274</v>
      </c>
      <c r="L22" t="s">
        <v>95</v>
      </c>
      <c r="M22" t="s">
        <v>98</v>
      </c>
      <c r="N22">
        <f>6729.9*2</f>
        <v>13459.8</v>
      </c>
      <c r="O22" t="s">
        <v>224</v>
      </c>
      <c r="P22">
        <f>6084.05*2</f>
        <v>12168.1</v>
      </c>
      <c r="Q22" t="s">
        <v>224</v>
      </c>
      <c r="T22">
        <v>15</v>
      </c>
      <c r="V22" s="6">
        <v>15</v>
      </c>
      <c r="W22" s="6"/>
      <c r="AE22" t="s">
        <v>225</v>
      </c>
      <c r="AF22" s="3">
        <v>45296</v>
      </c>
      <c r="AG22" s="3">
        <v>45291</v>
      </c>
      <c r="AH22" s="4" t="s">
        <v>283</v>
      </c>
    </row>
    <row r="23" spans="1:34" x14ac:dyDescent="0.25">
      <c r="A23">
        <v>2023</v>
      </c>
      <c r="B23" s="3">
        <v>45200</v>
      </c>
      <c r="C23" s="3">
        <v>45291</v>
      </c>
      <c r="D23" t="s">
        <v>92</v>
      </c>
      <c r="E23" s="5">
        <v>66</v>
      </c>
      <c r="F23" t="s">
        <v>243</v>
      </c>
      <c r="G23" t="s">
        <v>255</v>
      </c>
      <c r="H23" t="s">
        <v>239</v>
      </c>
      <c r="I23" t="s">
        <v>275</v>
      </c>
      <c r="J23" t="s">
        <v>271</v>
      </c>
      <c r="K23" t="s">
        <v>276</v>
      </c>
      <c r="L23" t="s">
        <v>95</v>
      </c>
      <c r="M23" t="s">
        <v>98</v>
      </c>
      <c r="N23">
        <f>6729.9*2</f>
        <v>13459.8</v>
      </c>
      <c r="O23" t="s">
        <v>224</v>
      </c>
      <c r="P23">
        <f>6084.05*2</f>
        <v>12168.1</v>
      </c>
      <c r="Q23" t="s">
        <v>224</v>
      </c>
      <c r="T23">
        <v>16</v>
      </c>
      <c r="V23" s="6">
        <v>16</v>
      </c>
      <c r="W23" s="6"/>
      <c r="AE23" t="s">
        <v>225</v>
      </c>
      <c r="AF23" s="3">
        <v>45296</v>
      </c>
      <c r="AG23" s="3">
        <v>45291</v>
      </c>
      <c r="AH23" s="4" t="s">
        <v>283</v>
      </c>
    </row>
  </sheetData>
  <mergeCells count="7">
    <mergeCell ref="A6:AH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list" allowBlank="1" showErrorMessage="1" sqref="M8:M201">
      <formula1>Hidden_312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144</v>
      </c>
      <c r="C2" t="s">
        <v>145</v>
      </c>
      <c r="D2" t="s">
        <v>146</v>
      </c>
      <c r="E2" t="s">
        <v>147</v>
      </c>
      <c r="F2" t="s">
        <v>148</v>
      </c>
    </row>
    <row r="3" spans="1:6" x14ac:dyDescent="0.25">
      <c r="A3" s="1" t="s">
        <v>104</v>
      </c>
      <c r="B3" s="1" t="s">
        <v>149</v>
      </c>
      <c r="C3" s="1" t="s">
        <v>150</v>
      </c>
      <c r="D3" s="1" t="s">
        <v>151</v>
      </c>
      <c r="E3" s="1" t="s">
        <v>152</v>
      </c>
      <c r="F3" s="1"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154</v>
      </c>
      <c r="C2" t="s">
        <v>155</v>
      </c>
      <c r="D2" t="s">
        <v>156</v>
      </c>
      <c r="E2" t="s">
        <v>157</v>
      </c>
      <c r="F2" t="s">
        <v>158</v>
      </c>
    </row>
    <row r="3" spans="1:6" x14ac:dyDescent="0.25">
      <c r="A3" s="1" t="s">
        <v>104</v>
      </c>
      <c r="B3" s="1" t="s">
        <v>159</v>
      </c>
      <c r="C3" s="1" t="s">
        <v>160</v>
      </c>
      <c r="D3" s="1" t="s">
        <v>161</v>
      </c>
      <c r="E3" s="1" t="s">
        <v>162</v>
      </c>
      <c r="F3" s="1" t="s">
        <v>163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164</v>
      </c>
      <c r="C2" t="s">
        <v>165</v>
      </c>
      <c r="D2" t="s">
        <v>166</v>
      </c>
      <c r="E2" t="s">
        <v>167</v>
      </c>
      <c r="F2" t="s">
        <v>168</v>
      </c>
    </row>
    <row r="3" spans="1:6" x14ac:dyDescent="0.25">
      <c r="A3" s="1" t="s">
        <v>104</v>
      </c>
      <c r="B3" s="1" t="s">
        <v>169</v>
      </c>
      <c r="C3" s="1" t="s">
        <v>170</v>
      </c>
      <c r="D3" s="1" t="s">
        <v>171</v>
      </c>
      <c r="E3" s="1" t="s">
        <v>172</v>
      </c>
      <c r="F3" s="1" t="s">
        <v>173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174</v>
      </c>
      <c r="C2" t="s">
        <v>175</v>
      </c>
      <c r="D2" t="s">
        <v>176</v>
      </c>
      <c r="E2" t="s">
        <v>177</v>
      </c>
      <c r="F2" t="s">
        <v>178</v>
      </c>
    </row>
    <row r="3" spans="1:6" x14ac:dyDescent="0.25">
      <c r="A3" s="1" t="s">
        <v>104</v>
      </c>
      <c r="B3" s="1" t="s">
        <v>179</v>
      </c>
      <c r="C3" s="1" t="s">
        <v>180</v>
      </c>
      <c r="D3" s="1" t="s">
        <v>181</v>
      </c>
      <c r="E3" s="1" t="s">
        <v>182</v>
      </c>
      <c r="F3" s="1" t="s">
        <v>183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184</v>
      </c>
      <c r="C2" t="s">
        <v>185</v>
      </c>
      <c r="D2" t="s">
        <v>186</v>
      </c>
      <c r="E2" t="s">
        <v>187</v>
      </c>
      <c r="F2" t="s">
        <v>188</v>
      </c>
    </row>
    <row r="3" spans="1:6" x14ac:dyDescent="0.25">
      <c r="A3" s="1" t="s">
        <v>104</v>
      </c>
      <c r="B3" s="1" t="s">
        <v>189</v>
      </c>
      <c r="C3" s="1" t="s">
        <v>190</v>
      </c>
      <c r="D3" s="1" t="s">
        <v>191</v>
      </c>
      <c r="E3" s="1" t="s">
        <v>192</v>
      </c>
      <c r="F3" s="1" t="s">
        <v>193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194</v>
      </c>
      <c r="C2" t="s">
        <v>195</v>
      </c>
      <c r="D2" t="s">
        <v>196</v>
      </c>
      <c r="E2" t="s">
        <v>197</v>
      </c>
      <c r="F2" t="s">
        <v>198</v>
      </c>
    </row>
    <row r="3" spans="1:6" x14ac:dyDescent="0.25">
      <c r="A3" s="1" t="s">
        <v>104</v>
      </c>
      <c r="B3" s="1" t="s">
        <v>199</v>
      </c>
      <c r="C3" s="1" t="s">
        <v>200</v>
      </c>
      <c r="D3" s="1" t="s">
        <v>201</v>
      </c>
      <c r="E3" s="1" t="s">
        <v>202</v>
      </c>
      <c r="F3" s="1" t="s">
        <v>203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204</v>
      </c>
      <c r="C2" t="s">
        <v>205</v>
      </c>
      <c r="D2" t="s">
        <v>206</v>
      </c>
      <c r="E2" t="s">
        <v>207</v>
      </c>
      <c r="F2" t="s">
        <v>208</v>
      </c>
    </row>
    <row r="3" spans="1:6" x14ac:dyDescent="0.25">
      <c r="A3" s="1" t="s">
        <v>104</v>
      </c>
      <c r="B3" s="1" t="s">
        <v>209</v>
      </c>
      <c r="C3" s="1" t="s">
        <v>210</v>
      </c>
      <c r="D3" s="1" t="s">
        <v>211</v>
      </c>
      <c r="E3" s="1" t="s">
        <v>212</v>
      </c>
      <c r="F3" s="1" t="s">
        <v>213</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214</v>
      </c>
      <c r="C2" t="s">
        <v>215</v>
      </c>
    </row>
    <row r="3" spans="1:3" ht="30" x14ac:dyDescent="0.25">
      <c r="A3" s="1" t="s">
        <v>104</v>
      </c>
      <c r="B3" s="1" t="s">
        <v>216</v>
      </c>
      <c r="C3" s="1"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F19"/>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99</v>
      </c>
      <c r="C2" t="s">
        <v>100</v>
      </c>
      <c r="D2" t="s">
        <v>101</v>
      </c>
      <c r="E2" t="s">
        <v>102</v>
      </c>
      <c r="F2" t="s">
        <v>103</v>
      </c>
    </row>
    <row r="3" spans="1:6" ht="30" x14ac:dyDescent="0.25">
      <c r="A3" s="1" t="s">
        <v>104</v>
      </c>
      <c r="B3" s="1" t="s">
        <v>105</v>
      </c>
      <c r="C3" s="1" t="s">
        <v>106</v>
      </c>
      <c r="D3" s="1" t="s">
        <v>107</v>
      </c>
      <c r="E3" s="1" t="s">
        <v>108</v>
      </c>
      <c r="F3" s="1" t="s">
        <v>109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110</v>
      </c>
      <c r="C2" t="s">
        <v>111</v>
      </c>
    </row>
    <row r="3" spans="1:3" ht="30" x14ac:dyDescent="0.25">
      <c r="A3" s="1" t="s">
        <v>104</v>
      </c>
      <c r="B3" s="1" t="s">
        <v>112</v>
      </c>
      <c r="C3" s="1" t="s">
        <v>113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A12" sqref="A12:A19"/>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114</v>
      </c>
      <c r="C2" t="s">
        <v>115</v>
      </c>
      <c r="D2" t="s">
        <v>116</v>
      </c>
      <c r="E2" t="s">
        <v>117</v>
      </c>
      <c r="F2" t="s">
        <v>118</v>
      </c>
    </row>
    <row r="3" spans="1:6" x14ac:dyDescent="0.25">
      <c r="A3" s="1" t="s">
        <v>104</v>
      </c>
      <c r="B3" s="1" t="s">
        <v>119</v>
      </c>
      <c r="C3" s="1" t="s">
        <v>120</v>
      </c>
      <c r="D3" s="1" t="s">
        <v>121</v>
      </c>
      <c r="E3" s="1" t="s">
        <v>122</v>
      </c>
      <c r="F3" s="1" t="s">
        <v>123</v>
      </c>
    </row>
    <row r="4" spans="1:6" x14ac:dyDescent="0.25">
      <c r="A4">
        <v>1</v>
      </c>
      <c r="B4" t="s">
        <v>279</v>
      </c>
      <c r="C4">
        <f>22392.6*2</f>
        <v>44785.2</v>
      </c>
      <c r="D4">
        <f>18281*2</f>
        <v>36562</v>
      </c>
      <c r="E4" t="s">
        <v>280</v>
      </c>
      <c r="F4" t="s">
        <v>279</v>
      </c>
    </row>
    <row r="5" spans="1:6" x14ac:dyDescent="0.25">
      <c r="A5">
        <v>2</v>
      </c>
      <c r="B5" t="s">
        <v>279</v>
      </c>
      <c r="C5">
        <f>12113.85*2</f>
        <v>24227.7</v>
      </c>
      <c r="D5">
        <f>10349.39*2</f>
        <v>20698.78</v>
      </c>
      <c r="E5" t="s">
        <v>280</v>
      </c>
      <c r="F5" t="s">
        <v>279</v>
      </c>
    </row>
    <row r="6" spans="1:6" x14ac:dyDescent="0.25">
      <c r="A6">
        <v>3</v>
      </c>
      <c r="B6" t="s">
        <v>279</v>
      </c>
      <c r="C6">
        <f>12113.85*2</f>
        <v>24227.7</v>
      </c>
      <c r="D6">
        <f>10349.39*2</f>
        <v>20698.78</v>
      </c>
      <c r="E6" t="s">
        <v>280</v>
      </c>
      <c r="F6" t="s">
        <v>279</v>
      </c>
    </row>
    <row r="7" spans="1:6" x14ac:dyDescent="0.25">
      <c r="A7">
        <v>4</v>
      </c>
      <c r="B7" t="s">
        <v>279</v>
      </c>
      <c r="C7">
        <f>7219.2*2</f>
        <v>14438.4</v>
      </c>
      <c r="D7">
        <f t="shared" ref="D7:D12" si="0">6485.67*2</f>
        <v>12971.34</v>
      </c>
      <c r="E7" t="s">
        <v>280</v>
      </c>
      <c r="F7" t="s">
        <v>279</v>
      </c>
    </row>
    <row r="8" spans="1:6" x14ac:dyDescent="0.25">
      <c r="A8">
        <v>5</v>
      </c>
      <c r="B8" t="s">
        <v>279</v>
      </c>
      <c r="C8">
        <f t="shared" ref="C8:C12" si="1">7219.2*2</f>
        <v>14438.4</v>
      </c>
      <c r="D8">
        <f t="shared" si="0"/>
        <v>12971.34</v>
      </c>
      <c r="E8" t="s">
        <v>280</v>
      </c>
      <c r="F8" t="s">
        <v>279</v>
      </c>
    </row>
    <row r="9" spans="1:6" x14ac:dyDescent="0.25">
      <c r="A9">
        <v>6</v>
      </c>
      <c r="B9" t="s">
        <v>279</v>
      </c>
      <c r="C9">
        <f t="shared" si="1"/>
        <v>14438.4</v>
      </c>
      <c r="D9">
        <f t="shared" si="0"/>
        <v>12971.34</v>
      </c>
      <c r="E9" t="s">
        <v>280</v>
      </c>
      <c r="F9" t="s">
        <v>279</v>
      </c>
    </row>
    <row r="10" spans="1:6" x14ac:dyDescent="0.25">
      <c r="A10">
        <v>7</v>
      </c>
      <c r="B10" t="s">
        <v>279</v>
      </c>
      <c r="C10">
        <f t="shared" si="1"/>
        <v>14438.4</v>
      </c>
      <c r="D10">
        <f t="shared" si="0"/>
        <v>12971.34</v>
      </c>
      <c r="E10" t="s">
        <v>280</v>
      </c>
      <c r="F10" t="s">
        <v>279</v>
      </c>
    </row>
    <row r="11" spans="1:6" x14ac:dyDescent="0.25">
      <c r="A11">
        <v>8</v>
      </c>
      <c r="B11" t="s">
        <v>279</v>
      </c>
      <c r="C11">
        <f t="shared" si="1"/>
        <v>14438.4</v>
      </c>
      <c r="D11">
        <f t="shared" si="0"/>
        <v>12971.34</v>
      </c>
      <c r="E11" t="s">
        <v>280</v>
      </c>
      <c r="F11" t="s">
        <v>279</v>
      </c>
    </row>
    <row r="12" spans="1:6" x14ac:dyDescent="0.25">
      <c r="A12">
        <v>9</v>
      </c>
      <c r="B12" t="s">
        <v>279</v>
      </c>
      <c r="C12">
        <f t="shared" si="1"/>
        <v>14438.4</v>
      </c>
      <c r="D12">
        <f t="shared" si="0"/>
        <v>12971.34</v>
      </c>
      <c r="E12" t="s">
        <v>280</v>
      </c>
      <c r="F12" t="s">
        <v>279</v>
      </c>
    </row>
    <row r="13" spans="1:6" x14ac:dyDescent="0.25">
      <c r="A13">
        <v>10</v>
      </c>
      <c r="B13" t="s">
        <v>279</v>
      </c>
      <c r="C13">
        <f>6729.9*2</f>
        <v>13459.8</v>
      </c>
      <c r="D13">
        <f>6084.05*2</f>
        <v>12168.1</v>
      </c>
      <c r="E13" t="s">
        <v>280</v>
      </c>
      <c r="F13" t="s">
        <v>279</v>
      </c>
    </row>
    <row r="14" spans="1:6" x14ac:dyDescent="0.25">
      <c r="A14">
        <v>11</v>
      </c>
      <c r="B14" t="s">
        <v>279</v>
      </c>
      <c r="C14">
        <f>6729.9*2</f>
        <v>13459.8</v>
      </c>
      <c r="D14">
        <f>6084.05*2</f>
        <v>12168.1</v>
      </c>
      <c r="E14" t="s">
        <v>280</v>
      </c>
      <c r="F14" t="s">
        <v>279</v>
      </c>
    </row>
    <row r="15" spans="1:6" x14ac:dyDescent="0.25">
      <c r="A15">
        <v>12</v>
      </c>
      <c r="B15" t="s">
        <v>279</v>
      </c>
      <c r="C15">
        <f>5812.5*2</f>
        <v>11625</v>
      </c>
      <c r="D15">
        <f>5320*2</f>
        <v>10640</v>
      </c>
      <c r="E15" t="s">
        <v>280</v>
      </c>
      <c r="F15" t="s">
        <v>279</v>
      </c>
    </row>
    <row r="16" spans="1:6" x14ac:dyDescent="0.25">
      <c r="A16">
        <v>13</v>
      </c>
      <c r="B16" t="s">
        <v>279</v>
      </c>
      <c r="C16">
        <f>6729.9*2</f>
        <v>13459.8</v>
      </c>
      <c r="D16">
        <f>6084.05*2</f>
        <v>12168.1</v>
      </c>
      <c r="E16" t="s">
        <v>280</v>
      </c>
      <c r="F16" t="s">
        <v>279</v>
      </c>
    </row>
    <row r="17" spans="1:6" x14ac:dyDescent="0.25">
      <c r="A17">
        <v>14</v>
      </c>
      <c r="B17" t="s">
        <v>279</v>
      </c>
      <c r="C17">
        <f t="shared" ref="C17" si="2">7219.2*2</f>
        <v>14438.4</v>
      </c>
      <c r="D17">
        <f>6485.67*2</f>
        <v>12971.34</v>
      </c>
      <c r="E17" t="s">
        <v>280</v>
      </c>
      <c r="F17" t="s">
        <v>279</v>
      </c>
    </row>
    <row r="18" spans="1:6" x14ac:dyDescent="0.25">
      <c r="A18">
        <v>15</v>
      </c>
      <c r="B18" t="s">
        <v>279</v>
      </c>
      <c r="C18">
        <f>6729.9*2</f>
        <v>13459.8</v>
      </c>
      <c r="D18">
        <f>6084.05*2</f>
        <v>12168.1</v>
      </c>
      <c r="E18" t="s">
        <v>280</v>
      </c>
      <c r="F18" t="s">
        <v>279</v>
      </c>
    </row>
    <row r="19" spans="1:6" x14ac:dyDescent="0.25">
      <c r="A19">
        <v>16</v>
      </c>
      <c r="B19" t="s">
        <v>279</v>
      </c>
      <c r="C19">
        <f>6729.9*2</f>
        <v>13459.8</v>
      </c>
      <c r="D19">
        <f>6084.05*2</f>
        <v>12168.1</v>
      </c>
      <c r="E19" t="s">
        <v>280</v>
      </c>
      <c r="F19" t="s">
        <v>279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124</v>
      </c>
      <c r="C2" t="s">
        <v>125</v>
      </c>
      <c r="D2" t="s">
        <v>126</v>
      </c>
      <c r="E2" t="s">
        <v>127</v>
      </c>
      <c r="F2" t="s">
        <v>128</v>
      </c>
    </row>
    <row r="3" spans="1:6" x14ac:dyDescent="0.25">
      <c r="A3" s="1" t="s">
        <v>104</v>
      </c>
      <c r="B3" s="1" t="s">
        <v>129</v>
      </c>
      <c r="C3" s="1" t="s">
        <v>130</v>
      </c>
      <c r="D3" s="1" t="s">
        <v>131</v>
      </c>
      <c r="E3" s="1" t="s">
        <v>132</v>
      </c>
      <c r="F3" s="1"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C20" sqref="C20"/>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134</v>
      </c>
      <c r="C2" t="s">
        <v>135</v>
      </c>
      <c r="D2" t="s">
        <v>136</v>
      </c>
      <c r="E2" t="s">
        <v>137</v>
      </c>
      <c r="F2" t="s">
        <v>138</v>
      </c>
    </row>
    <row r="3" spans="1:6" x14ac:dyDescent="0.25">
      <c r="A3" s="1" t="s">
        <v>104</v>
      </c>
      <c r="B3" s="1" t="s">
        <v>139</v>
      </c>
      <c r="C3" s="1" t="s">
        <v>140</v>
      </c>
      <c r="D3" s="1" t="s">
        <v>141</v>
      </c>
      <c r="E3" s="1" t="s">
        <v>142</v>
      </c>
      <c r="F3" s="1" t="s">
        <v>143</v>
      </c>
    </row>
    <row r="4" spans="1:6" x14ac:dyDescent="0.25">
      <c r="A4" s="5">
        <v>1</v>
      </c>
      <c r="B4" s="5" t="s">
        <v>281</v>
      </c>
      <c r="C4" s="5">
        <v>88077.56</v>
      </c>
      <c r="D4" s="5">
        <v>68120.97</v>
      </c>
      <c r="E4" s="5" t="s">
        <v>224</v>
      </c>
      <c r="F4" s="5" t="s">
        <v>282</v>
      </c>
    </row>
    <row r="5" spans="1:6" x14ac:dyDescent="0.25">
      <c r="A5" s="5">
        <v>2</v>
      </c>
      <c r="B5" s="5" t="s">
        <v>281</v>
      </c>
      <c r="C5" s="5">
        <v>47647.81</v>
      </c>
      <c r="D5" s="5">
        <v>39515.74</v>
      </c>
      <c r="E5" s="5" t="s">
        <v>224</v>
      </c>
      <c r="F5" s="5" t="s">
        <v>282</v>
      </c>
    </row>
    <row r="6" spans="1:6" x14ac:dyDescent="0.25">
      <c r="A6" s="5">
        <v>3</v>
      </c>
      <c r="B6" s="5" t="s">
        <v>281</v>
      </c>
      <c r="C6" s="5">
        <v>47647.81</v>
      </c>
      <c r="D6" s="5">
        <v>39515.74</v>
      </c>
      <c r="E6" s="5" t="s">
        <v>224</v>
      </c>
      <c r="F6" s="5" t="s">
        <v>282</v>
      </c>
    </row>
    <row r="7" spans="1:6" x14ac:dyDescent="0.25">
      <c r="A7" s="5">
        <v>4</v>
      </c>
      <c r="B7" s="5" t="s">
        <v>281</v>
      </c>
      <c r="C7" s="5">
        <v>28395.52</v>
      </c>
      <c r="D7" s="5">
        <v>24663</v>
      </c>
      <c r="E7" s="5" t="s">
        <v>224</v>
      </c>
      <c r="F7" s="5" t="s">
        <v>282</v>
      </c>
    </row>
    <row r="8" spans="1:6" x14ac:dyDescent="0.25">
      <c r="A8" s="5">
        <v>5</v>
      </c>
      <c r="B8" s="5" t="s">
        <v>281</v>
      </c>
      <c r="C8" s="5">
        <v>28395.52</v>
      </c>
      <c r="D8" s="5">
        <v>24663</v>
      </c>
      <c r="E8" s="5" t="s">
        <v>224</v>
      </c>
      <c r="F8" s="5" t="s">
        <v>282</v>
      </c>
    </row>
    <row r="9" spans="1:6" x14ac:dyDescent="0.25">
      <c r="A9" s="5">
        <v>6</v>
      </c>
      <c r="B9" s="5" t="s">
        <v>281</v>
      </c>
      <c r="C9" s="5">
        <v>28395.52</v>
      </c>
      <c r="D9" s="5">
        <v>24663</v>
      </c>
      <c r="E9" s="5" t="s">
        <v>224</v>
      </c>
      <c r="F9" s="5" t="s">
        <v>282</v>
      </c>
    </row>
    <row r="10" spans="1:6" x14ac:dyDescent="0.25">
      <c r="A10" s="5">
        <v>7</v>
      </c>
      <c r="B10" s="5" t="s">
        <v>281</v>
      </c>
      <c r="C10" s="5">
        <v>28395.52</v>
      </c>
      <c r="D10" s="5">
        <v>24663</v>
      </c>
      <c r="E10" s="5" t="s">
        <v>224</v>
      </c>
      <c r="F10" s="5" t="s">
        <v>282</v>
      </c>
    </row>
    <row r="11" spans="1:6" x14ac:dyDescent="0.25">
      <c r="A11" s="5">
        <v>8</v>
      </c>
      <c r="B11" s="5" t="s">
        <v>281</v>
      </c>
      <c r="C11" s="5">
        <v>25750.46</v>
      </c>
      <c r="D11" s="5">
        <v>22582.92</v>
      </c>
      <c r="E11" s="5" t="s">
        <v>224</v>
      </c>
      <c r="F11" s="5" t="s">
        <v>282</v>
      </c>
    </row>
    <row r="12" spans="1:6" x14ac:dyDescent="0.25">
      <c r="A12" s="5">
        <v>9</v>
      </c>
      <c r="B12" s="5" t="s">
        <v>281</v>
      </c>
      <c r="C12" s="5">
        <v>28395.52</v>
      </c>
      <c r="D12" s="5">
        <v>24663</v>
      </c>
      <c r="E12" s="5" t="s">
        <v>224</v>
      </c>
      <c r="F12" s="5" t="s">
        <v>282</v>
      </c>
    </row>
    <row r="13" spans="1:6" x14ac:dyDescent="0.25">
      <c r="A13" s="5">
        <v>10</v>
      </c>
      <c r="B13" s="5" t="s">
        <v>281</v>
      </c>
      <c r="C13" s="5">
        <v>28395.52</v>
      </c>
      <c r="D13" s="5">
        <v>24663</v>
      </c>
      <c r="E13" s="5" t="s">
        <v>224</v>
      </c>
      <c r="F13" s="5" t="s">
        <v>282</v>
      </c>
    </row>
    <row r="14" spans="1:6" x14ac:dyDescent="0.25">
      <c r="A14" s="5">
        <v>11</v>
      </c>
      <c r="B14" s="5" t="s">
        <v>281</v>
      </c>
      <c r="C14" s="5">
        <v>26470.94</v>
      </c>
      <c r="D14" s="5">
        <v>23149.51</v>
      </c>
      <c r="E14" s="5" t="s">
        <v>224</v>
      </c>
      <c r="F14" s="5" t="s">
        <v>282</v>
      </c>
    </row>
    <row r="15" spans="1:6" x14ac:dyDescent="0.25">
      <c r="A15" s="5">
        <v>12</v>
      </c>
      <c r="B15" s="5" t="s">
        <v>281</v>
      </c>
      <c r="C15" s="5">
        <v>22862.5</v>
      </c>
      <c r="D15" s="5">
        <v>20311.830000000002</v>
      </c>
      <c r="E15" s="5" t="s">
        <v>224</v>
      </c>
      <c r="F15" s="5" t="s">
        <v>282</v>
      </c>
    </row>
    <row r="16" spans="1:6" x14ac:dyDescent="0.25">
      <c r="A16" s="5">
        <v>13</v>
      </c>
      <c r="B16" s="5" t="s">
        <v>281</v>
      </c>
      <c r="C16" s="5">
        <v>24005.15</v>
      </c>
      <c r="D16" s="5">
        <v>21210.41</v>
      </c>
      <c r="E16" s="5" t="s">
        <v>224</v>
      </c>
      <c r="F16" s="5" t="s">
        <v>282</v>
      </c>
    </row>
    <row r="17" spans="1:6" x14ac:dyDescent="0.25">
      <c r="A17" s="5">
        <v>14</v>
      </c>
      <c r="B17" s="5" t="s">
        <v>281</v>
      </c>
      <c r="C17" s="5">
        <v>26917.4</v>
      </c>
      <c r="D17" s="5">
        <v>23500.61</v>
      </c>
      <c r="E17" s="5" t="s">
        <v>224</v>
      </c>
      <c r="F17" s="5" t="s">
        <v>282</v>
      </c>
    </row>
    <row r="18" spans="1:6" x14ac:dyDescent="0.25">
      <c r="A18" s="5">
        <v>15</v>
      </c>
      <c r="B18" s="5" t="s">
        <v>281</v>
      </c>
      <c r="C18" s="5">
        <v>20741.61</v>
      </c>
      <c r="D18" s="5">
        <v>18643.97</v>
      </c>
      <c r="E18" s="5" t="s">
        <v>224</v>
      </c>
      <c r="F18" s="5" t="s">
        <v>282</v>
      </c>
    </row>
    <row r="19" spans="1:6" x14ac:dyDescent="0.25">
      <c r="A19" s="5">
        <v>16</v>
      </c>
      <c r="B19" s="5" t="s">
        <v>281</v>
      </c>
      <c r="C19" s="5">
        <v>16970.41</v>
      </c>
      <c r="D19" s="5">
        <v>15622.24</v>
      </c>
      <c r="E19" s="5" t="s">
        <v>224</v>
      </c>
      <c r="F19" s="5" t="s">
        <v>282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Tabla_499297</vt:lpstr>
      <vt:lpstr>Tabla_499284</vt:lpstr>
      <vt:lpstr>Tabla_499298</vt:lpstr>
      <vt:lpstr>Tabla_499268</vt:lpstr>
      <vt:lpstr>Tabla_499288</vt:lpstr>
      <vt:lpstr>Tabla_499275</vt:lpstr>
      <vt:lpstr>Tabla_499285</vt:lpstr>
      <vt:lpstr>Tabla_499276</vt:lpstr>
      <vt:lpstr>Tabla_499277</vt:lpstr>
      <vt:lpstr>Tabla_499295</vt:lpstr>
      <vt:lpstr>Tabla_499299</vt:lpstr>
      <vt:lpstr>Tabla_499296</vt:lpstr>
      <vt:lpstr>Tabla_499300</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2024-01-15T15:41:37Z</dcterms:created>
  <dcterms:modified xsi:type="dcterms:W3CDTF">2024-07-17T18:39:44Z</dcterms:modified>
</cp:coreProperties>
</file>